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dodds/Desktop/"/>
    </mc:Choice>
  </mc:AlternateContent>
  <bookViews>
    <workbookView xWindow="540" yWindow="460" windowWidth="28040" windowHeight="16260" xr2:uid="{1A680A53-4AFB-C24A-9DB9-A114752F65F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Q21" i="1" s="1"/>
  <c r="G21" i="1"/>
  <c r="K21" i="1" s="1"/>
  <c r="R21" i="1" s="1"/>
  <c r="M20" i="1"/>
  <c r="Q20" i="1" s="1"/>
  <c r="G20" i="1"/>
  <c r="K20" i="1" s="1"/>
  <c r="R20" i="1" s="1"/>
  <c r="M19" i="1"/>
  <c r="Q19" i="1" s="1"/>
  <c r="K19" i="1"/>
  <c r="R19" i="1" s="1"/>
  <c r="G19" i="1"/>
  <c r="M18" i="1"/>
  <c r="Q18" i="1" s="1"/>
  <c r="G18" i="1"/>
  <c r="K18" i="1" s="1"/>
  <c r="M17" i="1"/>
  <c r="Q17" i="1" s="1"/>
  <c r="G17" i="1"/>
  <c r="K17" i="1" s="1"/>
  <c r="M14" i="1"/>
  <c r="Q14" i="1" s="1"/>
  <c r="G14" i="1"/>
  <c r="K14" i="1" s="1"/>
  <c r="M12" i="1"/>
  <c r="Q12" i="1" s="1"/>
  <c r="G12" i="1"/>
  <c r="K12" i="1" s="1"/>
  <c r="M11" i="1"/>
  <c r="Q11" i="1" s="1"/>
  <c r="G11" i="1"/>
  <c r="K11" i="1" s="1"/>
  <c r="M9" i="1"/>
  <c r="Q9" i="1" s="1"/>
  <c r="G9" i="1"/>
  <c r="K9" i="1" s="1"/>
  <c r="M8" i="1"/>
  <c r="Q8" i="1" s="1"/>
  <c r="G8" i="1"/>
  <c r="K8" i="1" s="1"/>
  <c r="M6" i="1"/>
  <c r="Q6" i="1" s="1"/>
  <c r="G6" i="1"/>
  <c r="K6" i="1" s="1"/>
  <c r="M7" i="1"/>
  <c r="Q7" i="1" s="1"/>
  <c r="G7" i="1"/>
  <c r="K7" i="1" s="1"/>
  <c r="R17" i="1" l="1"/>
  <c r="R18" i="1"/>
  <c r="R11" i="1"/>
  <c r="R14" i="1"/>
  <c r="R9" i="1"/>
  <c r="R12" i="1"/>
  <c r="R7" i="1"/>
  <c r="R8" i="1"/>
  <c r="R6" i="1"/>
  <c r="G4" i="1"/>
  <c r="K4" i="1" s="1"/>
  <c r="M4" i="1"/>
  <c r="Q4" i="1" s="1"/>
  <c r="G5" i="1"/>
  <c r="K5" i="1" s="1"/>
  <c r="M5" i="1"/>
  <c r="Q5" i="1" s="1"/>
  <c r="G10" i="1"/>
  <c r="K10" i="1" s="1"/>
  <c r="M10" i="1"/>
  <c r="Q10" i="1" s="1"/>
  <c r="G15" i="1"/>
  <c r="K15" i="1" s="1"/>
  <c r="M15" i="1"/>
  <c r="Q15" i="1" s="1"/>
  <c r="G16" i="1"/>
  <c r="K16" i="1" s="1"/>
  <c r="M16" i="1"/>
  <c r="Q16" i="1" s="1"/>
  <c r="R10" i="1" l="1"/>
  <c r="R4" i="1"/>
  <c r="R15" i="1"/>
  <c r="R16" i="1"/>
  <c r="R5" i="1"/>
  <c r="M2" i="1"/>
  <c r="Q2" i="1" s="1"/>
  <c r="G2" i="1"/>
  <c r="K2" i="1" s="1"/>
  <c r="R2" i="1" l="1"/>
</calcChain>
</file>

<file path=xl/sharedStrings.xml><?xml version="1.0" encoding="utf-8"?>
<sst xmlns="http://schemas.openxmlformats.org/spreadsheetml/2006/main" count="57" uniqueCount="40">
  <si>
    <t>Class</t>
  </si>
  <si>
    <t>Name</t>
  </si>
  <si>
    <t>Club</t>
  </si>
  <si>
    <t>Trial Distance</t>
  </si>
  <si>
    <t>Jump 1 Distance</t>
  </si>
  <si>
    <t>J1</t>
  </si>
  <si>
    <t>J2</t>
  </si>
  <si>
    <t>Jump 1 Score</t>
  </si>
  <si>
    <t>Jump 2 Distance</t>
  </si>
  <si>
    <t>Jump 2 Score</t>
  </si>
  <si>
    <t>Total Score</t>
  </si>
  <si>
    <t>Kai McKinnon</t>
  </si>
  <si>
    <t>NYSEF</t>
  </si>
  <si>
    <t>LOC</t>
  </si>
  <si>
    <t>Max Fey</t>
  </si>
  <si>
    <t>Schuyler Clapp</t>
  </si>
  <si>
    <t>Ford Sayre</t>
  </si>
  <si>
    <t>Mitchell Penning</t>
  </si>
  <si>
    <t>Charlie Forbush</t>
  </si>
  <si>
    <t>Jack Kroll</t>
  </si>
  <si>
    <t>Aaron Bennett</t>
  </si>
  <si>
    <t>AOC</t>
  </si>
  <si>
    <t>Cameron Forbush</t>
  </si>
  <si>
    <t>Caleb Zuckerman</t>
  </si>
  <si>
    <t>Zayne Smith</t>
  </si>
  <si>
    <t>Nathaniel Weimer</t>
  </si>
  <si>
    <t>Jasper Meyer</t>
  </si>
  <si>
    <t>HHS</t>
  </si>
  <si>
    <t>Mason Winter</t>
  </si>
  <si>
    <t>Tristan Meyer</t>
  </si>
  <si>
    <t>Theodore Ruth</t>
  </si>
  <si>
    <t>Cameron Summerton</t>
  </si>
  <si>
    <t>K32 Girls</t>
  </si>
  <si>
    <t>K32 Boys U14</t>
  </si>
  <si>
    <t>K32 Open</t>
  </si>
  <si>
    <t>Sawyer Hanlon</t>
  </si>
  <si>
    <t>Distance Points</t>
  </si>
  <si>
    <t>J3</t>
  </si>
  <si>
    <t>Burke Pekala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</si>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</sst>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220C-25BF-A142-8A3B-D8165604CC02}">
  <sheetPr>
    <pageSetUpPr fitToPage="1"/>
  </sheetPr>
  <dimension ref="A1:R21"/>
  <sheetViews>
    <sheetView tabSelected="1" workbookViewId="0">
      <selection activeCell="D30" sqref="D30"/>
    </sheetView>
  </sheetViews>
  <sheetFormatPr baseColWidth="10" defaultRowHeight="15" x14ac:dyDescent="0.2"/>
  <cols>
    <col min="1" max="1" width="10.83203125" style="2" customWidth="1"/>
    <col min="2" max="2" width="4.33203125" style="3" customWidth="1"/>
    <col min="3" max="3" width="17.1640625" style="3" customWidth="1"/>
    <col min="4" max="4" width="9.6640625" style="3" customWidth="1"/>
    <col min="5" max="7" width="7.5" style="8" customWidth="1"/>
    <col min="8" max="10" width="5.83203125" style="8" customWidth="1"/>
    <col min="11" max="13" width="7.5" style="8" customWidth="1"/>
    <col min="14" max="16" width="5.83203125" style="8" customWidth="1"/>
    <col min="17" max="18" width="7.5" style="8" customWidth="1"/>
    <col min="19" max="16384" width="10.83203125" style="3"/>
  </cols>
  <sheetData>
    <row r="1" spans="1:18" s="1" customFormat="1" ht="46" thickBot="1" x14ac:dyDescent="0.25">
      <c r="A1" s="1" t="s">
        <v>0</v>
      </c>
      <c r="B1" s="1" t="s">
        <v>39</v>
      </c>
      <c r="C1" s="1" t="s">
        <v>1</v>
      </c>
      <c r="D1" s="1" t="s">
        <v>2</v>
      </c>
      <c r="E1" s="7" t="s">
        <v>3</v>
      </c>
      <c r="F1" s="7" t="s">
        <v>4</v>
      </c>
      <c r="G1" s="7" t="s">
        <v>36</v>
      </c>
      <c r="H1" s="7" t="s">
        <v>5</v>
      </c>
      <c r="I1" s="7" t="s">
        <v>6</v>
      </c>
      <c r="J1" s="7" t="s">
        <v>37</v>
      </c>
      <c r="K1" s="7" t="s">
        <v>7</v>
      </c>
      <c r="L1" s="7" t="s">
        <v>8</v>
      </c>
      <c r="M1" s="7" t="s">
        <v>36</v>
      </c>
      <c r="N1" s="7" t="s">
        <v>5</v>
      </c>
      <c r="O1" s="7" t="s">
        <v>6</v>
      </c>
      <c r="P1" s="7" t="s">
        <v>37</v>
      </c>
      <c r="Q1" s="7" t="s">
        <v>9</v>
      </c>
      <c r="R1" s="7" t="s">
        <v>10</v>
      </c>
    </row>
    <row r="2" spans="1:18" ht="16" thickTop="1" x14ac:dyDescent="0.2">
      <c r="A2" s="2" t="s">
        <v>32</v>
      </c>
      <c r="B2" s="3">
        <v>1</v>
      </c>
      <c r="C2" s="4" t="s">
        <v>11</v>
      </c>
      <c r="D2" s="4" t="s">
        <v>12</v>
      </c>
      <c r="E2" s="8">
        <v>21.5</v>
      </c>
      <c r="F2" s="8">
        <v>22.5</v>
      </c>
      <c r="G2" s="8">
        <f>60-3*(32-F2)</f>
        <v>31.5</v>
      </c>
      <c r="H2" s="8">
        <v>11</v>
      </c>
      <c r="I2" s="8">
        <v>11</v>
      </c>
      <c r="J2" s="8">
        <v>11</v>
      </c>
      <c r="K2" s="8">
        <f>SUM(G2:J2)</f>
        <v>64.5</v>
      </c>
      <c r="L2" s="8">
        <v>22</v>
      </c>
      <c r="M2" s="8">
        <f>60-3*(32-L2)</f>
        <v>30</v>
      </c>
      <c r="N2" s="8">
        <v>11</v>
      </c>
      <c r="O2" s="8">
        <v>11</v>
      </c>
      <c r="P2" s="8">
        <v>12</v>
      </c>
      <c r="Q2" s="8">
        <f>SUM(M2:P2)</f>
        <v>64</v>
      </c>
      <c r="R2" s="8">
        <f>K2+Q2</f>
        <v>128.5</v>
      </c>
    </row>
    <row r="3" spans="1:18" x14ac:dyDescent="0.2">
      <c r="C3" s="6"/>
      <c r="D3" s="6"/>
    </row>
    <row r="4" spans="1:18" x14ac:dyDescent="0.2">
      <c r="A4" s="2" t="s">
        <v>33</v>
      </c>
      <c r="B4" s="3">
        <v>1</v>
      </c>
      <c r="C4" s="4" t="s">
        <v>22</v>
      </c>
      <c r="D4" s="4" t="s">
        <v>16</v>
      </c>
      <c r="E4" s="8">
        <v>31</v>
      </c>
      <c r="F4" s="8">
        <v>31.5</v>
      </c>
      <c r="G4" s="8">
        <f t="shared" ref="G4:G16" si="0">60-3*(32-F4)</f>
        <v>58.5</v>
      </c>
      <c r="H4" s="8">
        <v>14.5</v>
      </c>
      <c r="I4" s="8">
        <v>14</v>
      </c>
      <c r="J4" s="8">
        <v>14</v>
      </c>
      <c r="K4" s="8">
        <f t="shared" ref="K4:K16" si="1">SUM(G4:J4)</f>
        <v>101</v>
      </c>
      <c r="L4" s="8">
        <v>31</v>
      </c>
      <c r="M4" s="8">
        <f t="shared" ref="M4:M16" si="2">60-3*(32-L4)</f>
        <v>57</v>
      </c>
      <c r="N4" s="8">
        <v>14</v>
      </c>
      <c r="O4" s="8">
        <v>14</v>
      </c>
      <c r="P4" s="8">
        <v>14</v>
      </c>
      <c r="Q4" s="8">
        <f t="shared" ref="Q4:Q16" si="3">SUM(M4:P4)</f>
        <v>99</v>
      </c>
      <c r="R4" s="8">
        <f t="shared" ref="R4:R16" si="4">K4+Q4</f>
        <v>200</v>
      </c>
    </row>
    <row r="5" spans="1:18" x14ac:dyDescent="0.2">
      <c r="B5" s="3">
        <v>2</v>
      </c>
      <c r="C5" s="4" t="s">
        <v>23</v>
      </c>
      <c r="D5" s="4" t="s">
        <v>16</v>
      </c>
      <c r="E5" s="8">
        <v>30.5</v>
      </c>
      <c r="F5" s="8">
        <v>32</v>
      </c>
      <c r="G5" s="8">
        <f t="shared" si="0"/>
        <v>60</v>
      </c>
      <c r="H5" s="8">
        <v>12.5</v>
      </c>
      <c r="I5" s="8">
        <v>12</v>
      </c>
      <c r="J5" s="8">
        <v>12</v>
      </c>
      <c r="K5" s="8">
        <f t="shared" si="1"/>
        <v>96.5</v>
      </c>
      <c r="L5" s="8">
        <v>30</v>
      </c>
      <c r="M5" s="8">
        <f t="shared" si="2"/>
        <v>54</v>
      </c>
      <c r="N5" s="8">
        <v>13.5</v>
      </c>
      <c r="O5" s="8">
        <v>13.5</v>
      </c>
      <c r="P5" s="8">
        <v>13.5</v>
      </c>
      <c r="Q5" s="8">
        <f t="shared" si="3"/>
        <v>94.5</v>
      </c>
      <c r="R5" s="8">
        <f t="shared" si="4"/>
        <v>191</v>
      </c>
    </row>
    <row r="6" spans="1:18" x14ac:dyDescent="0.2">
      <c r="B6" s="3">
        <v>3</v>
      </c>
      <c r="C6" s="4" t="s">
        <v>15</v>
      </c>
      <c r="D6" s="4" t="s">
        <v>16</v>
      </c>
      <c r="E6" s="8">
        <v>25.5</v>
      </c>
      <c r="F6" s="8">
        <v>27</v>
      </c>
      <c r="G6" s="8">
        <f t="shared" ref="G6" si="5">60-3*(32-F6)</f>
        <v>45</v>
      </c>
      <c r="H6" s="8">
        <v>13.5</v>
      </c>
      <c r="I6" s="8">
        <v>13</v>
      </c>
      <c r="J6" s="8">
        <v>13</v>
      </c>
      <c r="K6" s="8">
        <f t="shared" ref="K6" si="6">SUM(G6:J6)</f>
        <v>84.5</v>
      </c>
      <c r="L6" s="8">
        <v>27</v>
      </c>
      <c r="M6" s="8">
        <f t="shared" ref="M6" si="7">60-3*(32-L6)</f>
        <v>45</v>
      </c>
      <c r="N6" s="8">
        <v>12</v>
      </c>
      <c r="O6" s="8">
        <v>12.5</v>
      </c>
      <c r="P6" s="8">
        <v>12.5</v>
      </c>
      <c r="Q6" s="8">
        <f t="shared" ref="Q6" si="8">SUM(M6:P6)</f>
        <v>82</v>
      </c>
      <c r="R6" s="8">
        <f t="shared" ref="R6" si="9">K6+Q6</f>
        <v>166.5</v>
      </c>
    </row>
    <row r="7" spans="1:18" x14ac:dyDescent="0.2">
      <c r="B7" s="3">
        <v>4</v>
      </c>
      <c r="C7" s="4" t="s">
        <v>18</v>
      </c>
      <c r="D7" s="4" t="s">
        <v>16</v>
      </c>
      <c r="E7" s="8">
        <v>26</v>
      </c>
      <c r="F7" s="8">
        <v>26</v>
      </c>
      <c r="G7" s="8">
        <f t="shared" ref="G7:G9" si="10">60-3*(32-F7)</f>
        <v>42</v>
      </c>
      <c r="H7" s="8">
        <v>14</v>
      </c>
      <c r="I7" s="8">
        <v>12.5</v>
      </c>
      <c r="J7" s="8">
        <v>12</v>
      </c>
      <c r="K7" s="8">
        <f t="shared" ref="K7:K9" si="11">SUM(G7:J7)</f>
        <v>80.5</v>
      </c>
      <c r="L7" s="8">
        <v>27</v>
      </c>
      <c r="M7" s="8">
        <f t="shared" ref="M7:M9" si="12">60-3*(32-L7)</f>
        <v>45</v>
      </c>
      <c r="N7" s="8">
        <v>13</v>
      </c>
      <c r="O7" s="8">
        <v>12.5</v>
      </c>
      <c r="P7" s="8">
        <v>12.5</v>
      </c>
      <c r="Q7" s="8">
        <f t="shared" ref="Q7:Q9" si="13">SUM(M7:P7)</f>
        <v>83</v>
      </c>
      <c r="R7" s="8">
        <f t="shared" ref="R7:R9" si="14">K7+Q7</f>
        <v>163.5</v>
      </c>
    </row>
    <row r="8" spans="1:18" x14ac:dyDescent="0.2">
      <c r="B8" s="3">
        <v>5</v>
      </c>
      <c r="C8" s="4" t="s">
        <v>19</v>
      </c>
      <c r="D8" s="4" t="s">
        <v>12</v>
      </c>
      <c r="E8" s="8">
        <v>19</v>
      </c>
      <c r="F8" s="8">
        <v>21</v>
      </c>
      <c r="G8" s="8">
        <f t="shared" si="10"/>
        <v>27</v>
      </c>
      <c r="H8" s="8">
        <v>11</v>
      </c>
      <c r="I8" s="8">
        <v>11</v>
      </c>
      <c r="J8" s="8">
        <v>11</v>
      </c>
      <c r="K8" s="8">
        <f t="shared" si="11"/>
        <v>60</v>
      </c>
      <c r="L8" s="8">
        <v>18.5</v>
      </c>
      <c r="M8" s="8">
        <f t="shared" si="12"/>
        <v>19.5</v>
      </c>
      <c r="N8" s="8">
        <v>11</v>
      </c>
      <c r="O8" s="8">
        <v>11</v>
      </c>
      <c r="P8" s="8">
        <v>11</v>
      </c>
      <c r="Q8" s="8">
        <f t="shared" si="13"/>
        <v>52.5</v>
      </c>
      <c r="R8" s="8">
        <f t="shared" si="14"/>
        <v>112.5</v>
      </c>
    </row>
    <row r="9" spans="1:18" x14ac:dyDescent="0.2">
      <c r="B9" s="3">
        <v>6</v>
      </c>
      <c r="C9" s="4" t="s">
        <v>17</v>
      </c>
      <c r="D9" s="4" t="s">
        <v>12</v>
      </c>
      <c r="E9" s="8">
        <v>15</v>
      </c>
      <c r="F9" s="8">
        <v>17</v>
      </c>
      <c r="G9" s="8">
        <f t="shared" si="10"/>
        <v>15</v>
      </c>
      <c r="H9" s="8">
        <v>12</v>
      </c>
      <c r="I9" s="8">
        <v>10.5</v>
      </c>
      <c r="J9" s="8">
        <v>10.5</v>
      </c>
      <c r="K9" s="8">
        <f t="shared" si="11"/>
        <v>48</v>
      </c>
      <c r="L9" s="8">
        <v>20</v>
      </c>
      <c r="M9" s="8">
        <f t="shared" si="12"/>
        <v>24</v>
      </c>
      <c r="N9" s="8">
        <v>12</v>
      </c>
      <c r="O9" s="8">
        <v>10.5</v>
      </c>
      <c r="P9" s="8">
        <v>11</v>
      </c>
      <c r="Q9" s="8">
        <f t="shared" si="13"/>
        <v>57.5</v>
      </c>
      <c r="R9" s="8">
        <f t="shared" si="14"/>
        <v>105.5</v>
      </c>
    </row>
    <row r="10" spans="1:18" x14ac:dyDescent="0.2">
      <c r="B10" s="3">
        <v>7</v>
      </c>
      <c r="C10" s="6" t="s">
        <v>38</v>
      </c>
      <c r="D10" s="6" t="s">
        <v>16</v>
      </c>
      <c r="E10" s="8">
        <v>17</v>
      </c>
      <c r="F10" s="8">
        <v>17.5</v>
      </c>
      <c r="G10" s="8">
        <f t="shared" si="0"/>
        <v>16.5</v>
      </c>
      <c r="H10" s="8">
        <v>10.5</v>
      </c>
      <c r="I10" s="8">
        <v>11</v>
      </c>
      <c r="J10" s="8">
        <v>11</v>
      </c>
      <c r="K10" s="8">
        <f t="shared" si="1"/>
        <v>49</v>
      </c>
      <c r="L10" s="8">
        <v>19.5</v>
      </c>
      <c r="M10" s="8">
        <f t="shared" si="2"/>
        <v>22.5</v>
      </c>
      <c r="N10" s="8">
        <v>12</v>
      </c>
      <c r="O10" s="8">
        <v>10.5</v>
      </c>
      <c r="P10" s="8">
        <v>11</v>
      </c>
      <c r="Q10" s="8">
        <f t="shared" si="3"/>
        <v>56</v>
      </c>
      <c r="R10" s="8">
        <f t="shared" si="4"/>
        <v>105</v>
      </c>
    </row>
    <row r="11" spans="1:18" x14ac:dyDescent="0.2">
      <c r="B11" s="3">
        <v>8</v>
      </c>
      <c r="C11" s="4" t="s">
        <v>20</v>
      </c>
      <c r="D11" s="4" t="s">
        <v>21</v>
      </c>
      <c r="E11" s="8">
        <v>24</v>
      </c>
      <c r="F11" s="8">
        <v>20</v>
      </c>
      <c r="G11" s="8">
        <f t="shared" ref="G11:G12" si="15">60-3*(32-F11)</f>
        <v>24</v>
      </c>
      <c r="H11" s="8">
        <v>10.5</v>
      </c>
      <c r="I11" s="8">
        <v>10</v>
      </c>
      <c r="J11" s="8">
        <v>10.5</v>
      </c>
      <c r="K11" s="8">
        <f t="shared" ref="K11:K12" si="16">SUM(G11:J11)</f>
        <v>55</v>
      </c>
      <c r="L11" s="8">
        <v>19.5</v>
      </c>
      <c r="M11" s="8">
        <f t="shared" ref="M11:M12" si="17">60-3*(32-L11)</f>
        <v>22.5</v>
      </c>
      <c r="N11" s="8">
        <v>6</v>
      </c>
      <c r="O11" s="8">
        <v>5</v>
      </c>
      <c r="P11" s="8">
        <v>4</v>
      </c>
      <c r="Q11" s="8">
        <f t="shared" ref="Q11:Q12" si="18">SUM(M11:P11)</f>
        <v>37.5</v>
      </c>
      <c r="R11" s="8">
        <f t="shared" ref="R11:R12" si="19">K11+Q11</f>
        <v>92.5</v>
      </c>
    </row>
    <row r="12" spans="1:18" x14ac:dyDescent="0.2">
      <c r="B12" s="3">
        <v>9</v>
      </c>
      <c r="C12" s="4" t="s">
        <v>14</v>
      </c>
      <c r="D12" s="4" t="s">
        <v>12</v>
      </c>
      <c r="E12" s="8">
        <v>12.5</v>
      </c>
      <c r="F12" s="8">
        <v>14.5</v>
      </c>
      <c r="G12" s="8">
        <f t="shared" si="15"/>
        <v>7.5</v>
      </c>
      <c r="H12" s="8">
        <v>10</v>
      </c>
      <c r="I12" s="8">
        <v>9</v>
      </c>
      <c r="J12" s="8">
        <v>10</v>
      </c>
      <c r="K12" s="8">
        <f t="shared" si="16"/>
        <v>36.5</v>
      </c>
      <c r="L12" s="8">
        <v>15.5</v>
      </c>
      <c r="M12" s="8">
        <f t="shared" si="17"/>
        <v>10.5</v>
      </c>
      <c r="N12" s="8">
        <v>11.5</v>
      </c>
      <c r="O12" s="8">
        <v>10</v>
      </c>
      <c r="P12" s="8">
        <v>11</v>
      </c>
      <c r="Q12" s="8">
        <f t="shared" si="18"/>
        <v>43</v>
      </c>
      <c r="R12" s="8">
        <f t="shared" si="19"/>
        <v>79.5</v>
      </c>
    </row>
    <row r="13" spans="1:18" x14ac:dyDescent="0.2">
      <c r="C13" s="4"/>
      <c r="D13" s="4"/>
    </row>
    <row r="14" spans="1:18" x14ac:dyDescent="0.2">
      <c r="A14" s="2" t="s">
        <v>34</v>
      </c>
      <c r="B14" s="3">
        <v>1</v>
      </c>
      <c r="C14" s="4" t="s">
        <v>31</v>
      </c>
      <c r="D14" s="4" t="s">
        <v>13</v>
      </c>
      <c r="E14" s="8">
        <v>30</v>
      </c>
      <c r="F14" s="8">
        <v>31</v>
      </c>
      <c r="G14" s="8">
        <f t="shared" ref="G14" si="20">60-3*(32-F14)</f>
        <v>57</v>
      </c>
      <c r="H14" s="8">
        <v>13.5</v>
      </c>
      <c r="I14" s="8">
        <v>13</v>
      </c>
      <c r="J14" s="8">
        <v>13</v>
      </c>
      <c r="K14" s="8">
        <f t="shared" ref="K14" si="21">SUM(G14:J14)</f>
        <v>96.5</v>
      </c>
      <c r="L14" s="8">
        <v>31.5</v>
      </c>
      <c r="M14" s="8">
        <f t="shared" ref="M14" si="22">60-3*(32-L14)</f>
        <v>58.5</v>
      </c>
      <c r="N14" s="8">
        <v>14</v>
      </c>
      <c r="O14" s="8">
        <v>13</v>
      </c>
      <c r="P14" s="8">
        <v>13.5</v>
      </c>
      <c r="Q14" s="8">
        <f t="shared" ref="Q14" si="23">SUM(M14:P14)</f>
        <v>99</v>
      </c>
      <c r="R14" s="8">
        <f t="shared" ref="R14" si="24">K14+Q14</f>
        <v>195.5</v>
      </c>
    </row>
    <row r="15" spans="1:18" x14ac:dyDescent="0.2">
      <c r="B15" s="3">
        <v>2</v>
      </c>
      <c r="C15" s="4" t="s">
        <v>30</v>
      </c>
      <c r="D15" s="4" t="s">
        <v>27</v>
      </c>
      <c r="E15" s="8">
        <v>31</v>
      </c>
      <c r="F15" s="8">
        <v>31.5</v>
      </c>
      <c r="G15" s="8">
        <f t="shared" si="0"/>
        <v>58.5</v>
      </c>
      <c r="H15" s="8">
        <v>13</v>
      </c>
      <c r="I15" s="8">
        <v>12.5</v>
      </c>
      <c r="J15" s="8">
        <v>13</v>
      </c>
      <c r="K15" s="8">
        <f t="shared" si="1"/>
        <v>97</v>
      </c>
      <c r="L15" s="8">
        <v>31</v>
      </c>
      <c r="M15" s="8">
        <f t="shared" si="2"/>
        <v>57</v>
      </c>
      <c r="N15" s="8">
        <v>13</v>
      </c>
      <c r="O15" s="8">
        <v>13.5</v>
      </c>
      <c r="P15" s="8">
        <v>13</v>
      </c>
      <c r="Q15" s="8">
        <f t="shared" si="3"/>
        <v>96.5</v>
      </c>
      <c r="R15" s="8">
        <f t="shared" si="4"/>
        <v>193.5</v>
      </c>
    </row>
    <row r="16" spans="1:18" x14ac:dyDescent="0.2">
      <c r="B16" s="3">
        <v>3</v>
      </c>
      <c r="C16" s="4" t="s">
        <v>35</v>
      </c>
      <c r="D16" s="4" t="s">
        <v>27</v>
      </c>
      <c r="E16" s="8">
        <v>29</v>
      </c>
      <c r="F16" s="8">
        <v>30</v>
      </c>
      <c r="G16" s="8">
        <f t="shared" si="0"/>
        <v>54</v>
      </c>
      <c r="H16" s="8">
        <v>12</v>
      </c>
      <c r="I16" s="8">
        <v>12</v>
      </c>
      <c r="J16" s="8">
        <v>12</v>
      </c>
      <c r="K16" s="8">
        <f t="shared" si="1"/>
        <v>90</v>
      </c>
      <c r="L16" s="8">
        <v>30</v>
      </c>
      <c r="M16" s="8">
        <f t="shared" si="2"/>
        <v>54</v>
      </c>
      <c r="N16" s="8">
        <v>12.5</v>
      </c>
      <c r="O16" s="8">
        <v>12</v>
      </c>
      <c r="P16" s="8">
        <v>12</v>
      </c>
      <c r="Q16" s="8">
        <f t="shared" si="3"/>
        <v>90.5</v>
      </c>
      <c r="R16" s="8">
        <f t="shared" si="4"/>
        <v>180.5</v>
      </c>
    </row>
    <row r="17" spans="2:18" x14ac:dyDescent="0.2">
      <c r="B17" s="3">
        <v>4</v>
      </c>
      <c r="C17" s="4" t="s">
        <v>26</v>
      </c>
      <c r="D17" s="4" t="s">
        <v>27</v>
      </c>
      <c r="E17" s="8">
        <v>27</v>
      </c>
      <c r="F17" s="8">
        <v>28.5</v>
      </c>
      <c r="G17" s="8">
        <f t="shared" ref="G17:G21" si="25">60-3*(32-F17)</f>
        <v>49.5</v>
      </c>
      <c r="H17" s="8">
        <v>12</v>
      </c>
      <c r="I17" s="8">
        <v>12</v>
      </c>
      <c r="J17" s="8">
        <v>12</v>
      </c>
      <c r="K17" s="8">
        <f t="shared" ref="K17:K21" si="26">SUM(G17:J17)</f>
        <v>85.5</v>
      </c>
      <c r="L17" s="8">
        <v>30</v>
      </c>
      <c r="M17" s="8">
        <f t="shared" ref="M17:M21" si="27">60-3*(32-L17)</f>
        <v>54</v>
      </c>
      <c r="N17" s="8">
        <v>12.5</v>
      </c>
      <c r="O17" s="8">
        <v>12</v>
      </c>
      <c r="P17" s="8">
        <v>12.5</v>
      </c>
      <c r="Q17" s="8">
        <f t="shared" ref="Q17:Q21" si="28">SUM(M17:P17)</f>
        <v>91</v>
      </c>
      <c r="R17" s="8">
        <f t="shared" ref="R17:R21" si="29">K17+Q17</f>
        <v>176.5</v>
      </c>
    </row>
    <row r="18" spans="2:18" x14ac:dyDescent="0.2">
      <c r="B18" s="3">
        <v>5</v>
      </c>
      <c r="C18" s="4" t="s">
        <v>28</v>
      </c>
      <c r="D18" s="4" t="s">
        <v>27</v>
      </c>
      <c r="E18" s="8">
        <v>28</v>
      </c>
      <c r="F18" s="8">
        <v>28</v>
      </c>
      <c r="G18" s="8">
        <f t="shared" si="25"/>
        <v>48</v>
      </c>
      <c r="H18" s="8">
        <v>12</v>
      </c>
      <c r="I18" s="8">
        <v>12</v>
      </c>
      <c r="J18" s="8">
        <v>12</v>
      </c>
      <c r="K18" s="8">
        <f t="shared" si="26"/>
        <v>84</v>
      </c>
      <c r="L18" s="8">
        <v>26.5</v>
      </c>
      <c r="M18" s="8">
        <f t="shared" si="27"/>
        <v>43.5</v>
      </c>
      <c r="N18" s="8">
        <v>13</v>
      </c>
      <c r="O18" s="8">
        <v>11.5</v>
      </c>
      <c r="P18" s="8">
        <v>11.5</v>
      </c>
      <c r="Q18" s="8">
        <f t="shared" si="28"/>
        <v>79.5</v>
      </c>
      <c r="R18" s="8">
        <f t="shared" si="29"/>
        <v>163.5</v>
      </c>
    </row>
    <row r="19" spans="2:18" x14ac:dyDescent="0.2">
      <c r="B19" s="3">
        <v>6</v>
      </c>
      <c r="C19" s="4" t="s">
        <v>29</v>
      </c>
      <c r="D19" s="4" t="s">
        <v>27</v>
      </c>
      <c r="E19" s="8">
        <v>20.5</v>
      </c>
      <c r="F19" s="8">
        <v>24.5</v>
      </c>
      <c r="G19" s="8">
        <f t="shared" si="25"/>
        <v>37.5</v>
      </c>
      <c r="H19" s="8">
        <v>10.5</v>
      </c>
      <c r="I19" s="8">
        <v>11.5</v>
      </c>
      <c r="J19" s="8">
        <v>11.5</v>
      </c>
      <c r="K19" s="8">
        <f t="shared" si="26"/>
        <v>71</v>
      </c>
      <c r="L19" s="8">
        <v>24.5</v>
      </c>
      <c r="M19" s="8">
        <f t="shared" si="27"/>
        <v>37.5</v>
      </c>
      <c r="N19" s="8">
        <v>12</v>
      </c>
      <c r="O19" s="8">
        <v>11.5</v>
      </c>
      <c r="P19" s="8">
        <v>11.5</v>
      </c>
      <c r="Q19" s="8">
        <f t="shared" si="28"/>
        <v>72.5</v>
      </c>
      <c r="R19" s="8">
        <f t="shared" si="29"/>
        <v>143.5</v>
      </c>
    </row>
    <row r="20" spans="2:18" x14ac:dyDescent="0.2">
      <c r="B20" s="3">
        <v>7</v>
      </c>
      <c r="C20" s="4" t="s">
        <v>25</v>
      </c>
      <c r="D20" s="5" t="s">
        <v>21</v>
      </c>
      <c r="E20" s="8">
        <v>21</v>
      </c>
      <c r="F20" s="8">
        <v>23</v>
      </c>
      <c r="G20" s="8">
        <f t="shared" si="25"/>
        <v>33</v>
      </c>
      <c r="H20" s="8">
        <v>11</v>
      </c>
      <c r="I20" s="8">
        <v>10.5</v>
      </c>
      <c r="J20" s="8">
        <v>11</v>
      </c>
      <c r="K20" s="8">
        <f t="shared" si="26"/>
        <v>65.5</v>
      </c>
      <c r="L20" s="8">
        <v>21.5</v>
      </c>
      <c r="M20" s="8">
        <f t="shared" si="27"/>
        <v>28.5</v>
      </c>
      <c r="N20" s="8">
        <v>11.5</v>
      </c>
      <c r="O20" s="8">
        <v>11</v>
      </c>
      <c r="P20" s="8">
        <v>11</v>
      </c>
      <c r="Q20" s="8">
        <f t="shared" si="28"/>
        <v>62</v>
      </c>
      <c r="R20" s="8">
        <f t="shared" si="29"/>
        <v>127.5</v>
      </c>
    </row>
    <row r="21" spans="2:18" x14ac:dyDescent="0.2">
      <c r="B21" s="3">
        <v>8</v>
      </c>
      <c r="C21" s="4" t="s">
        <v>24</v>
      </c>
      <c r="D21" s="4" t="s">
        <v>13</v>
      </c>
      <c r="E21" s="8">
        <v>15.5</v>
      </c>
      <c r="F21" s="8">
        <v>14.5</v>
      </c>
      <c r="G21" s="8">
        <f t="shared" si="25"/>
        <v>7.5</v>
      </c>
      <c r="H21" s="8">
        <v>10.5</v>
      </c>
      <c r="I21" s="8">
        <v>9.5</v>
      </c>
      <c r="J21" s="8">
        <v>10.5</v>
      </c>
      <c r="K21" s="8">
        <f t="shared" si="26"/>
        <v>38</v>
      </c>
      <c r="L21" s="8">
        <v>15.5</v>
      </c>
      <c r="M21" s="8">
        <f t="shared" si="27"/>
        <v>10.5</v>
      </c>
      <c r="N21" s="8">
        <v>10</v>
      </c>
      <c r="O21" s="8">
        <v>10.5</v>
      </c>
      <c r="P21" s="8">
        <v>10</v>
      </c>
      <c r="Q21" s="8">
        <f t="shared" si="28"/>
        <v>41</v>
      </c>
      <c r="R21" s="8">
        <f t="shared" si="29"/>
        <v>79</v>
      </c>
    </row>
  </sheetData>
  <printOptions gridLines="1"/>
  <pageMargins left="0.25" right="0.25" top="0.75" bottom="0.75" header="0.3" footer="0.3"/>
  <pageSetup scale="9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Dodds</dc:creator>
  <cp:lastModifiedBy>Thomas Dodds</cp:lastModifiedBy>
  <cp:lastPrinted>2018-01-27T16:22:15Z</cp:lastPrinted>
  <dcterms:created xsi:type="dcterms:W3CDTF">2018-01-27T03:18:43Z</dcterms:created>
  <dcterms:modified xsi:type="dcterms:W3CDTF">2018-01-27T17:07:54Z</dcterms:modified>
</cp:coreProperties>
</file>